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0ADDE39D-BD47-4767-90BB-AF63765B823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Pol'!$A$1:$Y$22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J49" i="1"/>
  <c r="J50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E3802B59-3821-4D8C-9412-0FDF22A39F9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091754E-F624-44AF-BA7C-9441BC0E40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<sst xmlns="http://schemas.openxmlformats.org/spreadsheetml/2006/main" count="223" uniqueCount="129">
  <si>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</si>
  <si>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</si>
  <si>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</si>
  <si>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</si>
  <si>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</si>
  <si>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</si>
  <si>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</si>
  <si>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</si>
  <si>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</si>
  <si>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</si>
  <si>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</si>
  <si>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</si>
  <si>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</si>
  <si>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</si>
  <si>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</si>
  <si>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</si>
  <si>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</si>
  <si>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</si>
  <si>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</si>
  <si>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</si>
  <si>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</si>
  <si>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</si>
  <si>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</si>
  <si>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</si>
  <si>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</si>
  <si>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</si>
  <si>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</si>
  <si>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</si>
  <si>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</si>
  <si>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</si>
  <si>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</si>
  <si>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</si>
  <si>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</si>
  <si>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</si>
  <si>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</si>
  <si>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</si>
  <si>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</si>
  <si>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</si>
  <si>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</si>
  <si>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</si>
  <si>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</si>
  <si>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</si>
  <si>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</si>
  <si>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</si>
  <si>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Vícepráce</t>
  </si>
  <si>
    <t>001</t>
  </si>
  <si>
    <t>Podlahy změny</t>
  </si>
  <si>
    <t>Objekt:</t>
  </si>
  <si>
    <t>Rozpočet:</t>
  </si>
  <si>
    <t>2209</t>
  </si>
  <si>
    <t>Vlaštovka Hodonín</t>
  </si>
  <si>
    <t>Stavba</t>
  </si>
  <si>
    <t>Celkem za stavbu</t>
  </si>
  <si>
    <t>CZK</t>
  </si>
  <si>
    <t>Rekapitulace dílů</t>
  </si>
  <si>
    <t>Typ dílu</t>
  </si>
  <si>
    <t>776</t>
  </si>
  <si>
    <t>Podlahy povlakové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</si>
  <si>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</si>
  <si>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</si>
  <si>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</si>
  <si>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</si>
  <si>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</si>
  <si>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</si>
  <si>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</si>
  <si>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</si>
  <si>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</si>
  <si>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</si>
  <si>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</si>
  <si>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</si>
  <si>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</si>
  <si>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</si>
  <si>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</si>
  <si>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</si>
  <si>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</si>
  <si>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</si>
  <si>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</si>
  <si>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</si>
  <si>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</si>
  <si>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</si>
  <si>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</si>
  <si>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</si>
  <si>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</si>
  <si>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</si>
  <si>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</si>
  <si>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</si>
  <si>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</si>
  <si>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</si>
  <si>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632419104</t>
  </si>
  <si>
    <t>Potěr ze suchých směsí cementová samonivelační podlahová stěrka, tloušťky 4 mm, bez penetrace</t>
  </si>
  <si>
    <t>m2</t>
  </si>
  <si>
    <t>RTS 23/ I</t>
  </si>
  <si>
    <t>Indiv</t>
  </si>
  <si>
    <t>Práce</t>
  </si>
  <si>
    <t>Běžná</t>
  </si>
  <si>
    <t>POL1_</t>
  </si>
  <si>
    <t>776101101</t>
  </si>
  <si>
    <t>Přípravné práce vysávání povlakových podlah průmyslovým vysavačem</t>
  </si>
  <si>
    <t>776101121</t>
  </si>
  <si>
    <t>Přípravné práce penetrace podkladu</t>
  </si>
  <si>
    <t>776421300</t>
  </si>
  <si>
    <t>Lepení soklíků PVC a napojení krytiny na stěnu ukončení krytiny u stěny fabionem do v. 100 mm</t>
  </si>
  <si>
    <t>m</t>
  </si>
  <si>
    <t>776431020</t>
  </si>
  <si>
    <t>Lepení podlahových soklíků z kobercových pásů do lišt. vč. dodání lišt</t>
  </si>
  <si>
    <t>776521100</t>
  </si>
  <si>
    <t>Lepení povlakových podlah z plastů  Lepení povlakových podlah z plastů - pásy z PVC, montáž,</t>
  </si>
  <si>
    <t>776572100</t>
  </si>
  <si>
    <t>Lepení povlakových podlah z pásů textilních</t>
  </si>
  <si>
    <t>RTS 22/ II</t>
  </si>
  <si>
    <t>777553219</t>
  </si>
  <si>
    <t>Příplatek za další 2 mm, samonivel. hmota Nivelit</t>
  </si>
  <si>
    <t>23596007</t>
  </si>
  <si>
    <t>penetrační hmota akrylátová, disperzní; zvýšení přilnavosti, uzavření pórů podkladů, adhezní můstek; tekutá</t>
  </si>
  <si>
    <t>kg</t>
  </si>
  <si>
    <t>SPCM</t>
  </si>
  <si>
    <t>Specifikace</t>
  </si>
  <si>
    <t>POL3_</t>
  </si>
  <si>
    <t>Dod 01</t>
  </si>
  <si>
    <t>Dodávka - PVC podlahová krytina, tl. 2 mm, role</t>
  </si>
  <si>
    <t>Vlastní</t>
  </si>
  <si>
    <t>Dod 02</t>
  </si>
  <si>
    <t>Koberec interiérový, zátěžový, metráž.</t>
  </si>
  <si>
    <t>998776101</t>
  </si>
  <si>
    <t>Přesun hmot pro podlahy povlakové, výšky do 6 m</t>
  </si>
  <si>
    <t>t</t>
  </si>
  <si>
    <t>Přesun hmot</t>
  </si>
  <si>
    <t>POL7_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</si>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</sst>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415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0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169665.29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58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59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169665.29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169665.29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35629.71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169665.29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205295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169665.29</v>
      </c>
      <c r="H39" s="148">
        <v>35629.71</v>
      </c>
      <c r="I39" s="148">
        <v>205295</v>
      </c>
      <c r="J39" s="149">
        <f>IF(_xlfn.SINGLE(CenaCelkemVypocet)=0,"",I39/_xlfn.SINGLE(CenaCelkemVypocet)*100)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169665.29</v>
      </c>
      <c r="H40" s="153">
        <v>35629.71</v>
      </c>
      <c r="I40" s="153">
        <v>205295</v>
      </c>
      <c r="J40" s="154">
        <f>IF(_xlfn.SINGLE(CenaCelkemVypocet)=0,"",I40/_xlfn.SINGLE(CenaCelkemVypocet)*100)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169665.29</v>
      </c>
      <c r="H41" s="148">
        <v>35629.71</v>
      </c>
      <c r="I41" s="148">
        <v>205295</v>
      </c>
      <c r="J41" s="149">
        <f>IF(_xlfn.SINGLE(CenaCelkemVypocet)=0,"",I41/_xlfn.SINGLE(CenaCelkemVypocet)*100)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169665.29</v>
      </c>
      <c r="H42" s="161">
        <f>SUMIF(A39:A41,"=1",H39:H41)</f>
        <v>35629.71</v>
      </c>
      <c r="I42" s="161">
        <f>SUMIF(A39:A41,"=1",I39:I41)</f>
        <v>205295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27</v>
      </c>
      <c r="G49" s="184"/>
      <c r="H49" s="184"/>
      <c r="I49" s="184">
        <v>169665.29</v>
      </c>
      <c r="J49" s="189">
        <f>IF(I50=0,"",I49/I50*100)</f>
        <v>100</v>
      </c>
    </row>
    <row r="50" spans="1:10" ht="25.5" customHeight="1" x14ac:dyDescent="0.25">
      <c r="A50" s="177"/>
      <c r="B50" s="185" t="s">
        <v>1</v>
      </c>
      <c r="C50" s="186"/>
      <c r="D50" s="187"/>
      <c r="E50" s="187"/>
      <c r="F50" s="193"/>
      <c r="G50" s="188"/>
      <c r="H50" s="188"/>
      <c r="I50" s="188">
        <f>I49</f>
        <v>169665.29</v>
      </c>
      <c r="J50" s="190">
        <f>J49</f>
        <v>100</v>
      </c>
    </row>
    <row r="51" spans="1:10" x14ac:dyDescent="0.25">
      <c r="F51" s="133"/>
      <c r="G51" s="133"/>
      <c r="H51" s="133"/>
      <c r="I51" s="133"/>
      <c r="J51" s="191"/>
    </row>
    <row r="52" spans="1:10" x14ac:dyDescent="0.25">
      <c r="F52" s="133"/>
      <c r="G52" s="133"/>
      <c r="H52" s="133"/>
      <c r="I52" s="133"/>
      <c r="J52" s="191"/>
    </row>
    <row r="53" spans="1:10" x14ac:dyDescent="0.25">
      <c r="F53" s="133"/>
      <c r="G53" s="133"/>
      <c r="H53" s="133"/>
      <c r="I53" s="133"/>
      <c r="J53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7B187-B5F5-40DA-9D32-60761B00B40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60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61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61</v>
      </c>
      <c r="AG3" t="s">
        <v>62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63</v>
      </c>
    </row>
    <row r="5" spans="1:60" x14ac:dyDescent="0.25">
      <c r="D5" s="10"/>
    </row>
    <row r="6" spans="1:60" ht="39.6" x14ac:dyDescent="0.25">
      <c r="A6" s="206" t="s">
        <v>64</v>
      </c>
      <c r="B6" s="208" t="s">
        <v>65</v>
      </c>
      <c r="C6" s="208" t="s">
        <v>66</v>
      </c>
      <c r="D6" s="207" t="s">
        <v>67</v>
      </c>
      <c r="E6" s="206" t="s">
        <v>68</v>
      </c>
      <c r="F6" s="205" t="s">
        <v>69</v>
      </c>
      <c r="G6" s="206" t="s">
        <v>31</v>
      </c>
      <c r="H6" s="209" t="s">
        <v>32</v>
      </c>
      <c r="I6" s="209" t="s">
        <v>70</v>
      </c>
      <c r="J6" s="209" t="s">
        <v>33</v>
      </c>
      <c r="K6" s="209" t="s">
        <v>71</v>
      </c>
      <c r="L6" s="209" t="s">
        <v>72</v>
      </c>
      <c r="M6" s="209" t="s">
        <v>73</v>
      </c>
      <c r="N6" s="209" t="s">
        <v>74</v>
      </c>
      <c r="O6" s="209" t="s">
        <v>75</v>
      </c>
      <c r="P6" s="209" t="s">
        <v>76</v>
      </c>
      <c r="Q6" s="209" t="s">
        <v>77</v>
      </c>
      <c r="R6" s="209" t="s">
        <v>78</v>
      </c>
      <c r="S6" s="209" t="s">
        <v>79</v>
      </c>
      <c r="T6" s="209" t="s">
        <v>80</v>
      </c>
      <c r="U6" s="209" t="s">
        <v>81</v>
      </c>
      <c r="V6" s="209" t="s">
        <v>82</v>
      </c>
      <c r="W6" s="209" t="s">
        <v>83</v>
      </c>
      <c r="X6" s="209" t="s">
        <v>84</v>
      </c>
      <c r="Y6" s="209" t="s">
        <v>85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86</v>
      </c>
      <c r="B8" s="218" t="s">
        <v>56</v>
      </c>
      <c r="C8" s="235" t="s">
        <v>57</v>
      </c>
      <c r="D8" s="219"/>
      <c r="E8" s="220"/>
      <c r="F8" s="221"/>
      <c r="G8" s="222">
        <v>169665.29</v>
      </c>
      <c r="H8" s="216"/>
      <c r="I8" s="216">
        <v>111521.14</v>
      </c>
      <c r="J8" s="216"/>
      <c r="K8" s="216">
        <v>58144.15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87</v>
      </c>
    </row>
    <row r="9" spans="1:60" ht="20.399999999999999" x14ac:dyDescent="0.25">
      <c r="A9" s="229">
        <v>1</v>
      </c>
      <c r="B9" s="230" t="s">
        <v>88</v>
      </c>
      <c r="C9" s="236" t="s">
        <v>89</v>
      </c>
      <c r="D9" s="231" t="s">
        <v>90</v>
      </c>
      <c r="E9" s="232">
        <v>133.27000000000001</v>
      </c>
      <c r="F9" s="233">
        <v>275</v>
      </c>
      <c r="G9" s="234">
        <v>36649.25</v>
      </c>
      <c r="H9" s="214">
        <v>169.7</v>
      </c>
      <c r="I9" s="214">
        <v>22615.919000000002</v>
      </c>
      <c r="J9" s="214">
        <v>105.3</v>
      </c>
      <c r="K9" s="214">
        <v>14033.331</v>
      </c>
      <c r="L9" s="214">
        <v>21</v>
      </c>
      <c r="M9" s="214">
        <v>44345.592499999999</v>
      </c>
      <c r="N9" s="213">
        <v>7.1399999999999996E-3</v>
      </c>
      <c r="O9" s="213">
        <v>0.95154780000000005</v>
      </c>
      <c r="P9" s="213">
        <v>0</v>
      </c>
      <c r="Q9" s="213">
        <v>0</v>
      </c>
      <c r="R9" s="214"/>
      <c r="S9" s="214" t="s">
        <v>91</v>
      </c>
      <c r="T9" s="214" t="s">
        <v>92</v>
      </c>
      <c r="U9" s="214">
        <v>0.254</v>
      </c>
      <c r="V9" s="214">
        <v>33.850580000000001</v>
      </c>
      <c r="W9" s="214"/>
      <c r="X9" s="214" t="s">
        <v>93</v>
      </c>
      <c r="Y9" s="214" t="s">
        <v>94</v>
      </c>
      <c r="Z9" s="210"/>
      <c r="AA9" s="210"/>
      <c r="AB9" s="210"/>
      <c r="AC9" s="210"/>
      <c r="AD9" s="210"/>
      <c r="AE9" s="210"/>
      <c r="AF9" s="210"/>
      <c r="AG9" s="210" t="s">
        <v>95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x14ac:dyDescent="0.25">
      <c r="A10" s="229">
        <v>2</v>
      </c>
      <c r="B10" s="230" t="s">
        <v>96</v>
      </c>
      <c r="C10" s="236" t="s">
        <v>97</v>
      </c>
      <c r="D10" s="231" t="s">
        <v>90</v>
      </c>
      <c r="E10" s="232">
        <v>133.27000000000001</v>
      </c>
      <c r="F10" s="233">
        <v>7</v>
      </c>
      <c r="G10" s="234">
        <v>932.89</v>
      </c>
      <c r="H10" s="214">
        <v>0</v>
      </c>
      <c r="I10" s="214">
        <v>0</v>
      </c>
      <c r="J10" s="214">
        <v>7</v>
      </c>
      <c r="K10" s="214">
        <v>932.8900000000001</v>
      </c>
      <c r="L10" s="214">
        <v>21</v>
      </c>
      <c r="M10" s="214">
        <v>1128.7969000000001</v>
      </c>
      <c r="N10" s="213">
        <v>0</v>
      </c>
      <c r="O10" s="213">
        <v>0</v>
      </c>
      <c r="P10" s="213">
        <v>0</v>
      </c>
      <c r="Q10" s="213">
        <v>0</v>
      </c>
      <c r="R10" s="214"/>
      <c r="S10" s="214" t="s">
        <v>91</v>
      </c>
      <c r="T10" s="214" t="s">
        <v>92</v>
      </c>
      <c r="U10" s="214">
        <v>1.6E-2</v>
      </c>
      <c r="V10" s="214">
        <v>2.13232</v>
      </c>
      <c r="W10" s="214"/>
      <c r="X10" s="214" t="s">
        <v>93</v>
      </c>
      <c r="Y10" s="214" t="s">
        <v>94</v>
      </c>
      <c r="Z10" s="210"/>
      <c r="AA10" s="210"/>
      <c r="AB10" s="210"/>
      <c r="AC10" s="210"/>
      <c r="AD10" s="210"/>
      <c r="AE10" s="210"/>
      <c r="AF10" s="210"/>
      <c r="AG10" s="210" t="s">
        <v>95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5">
      <c r="A11" s="229">
        <v>3</v>
      </c>
      <c r="B11" s="230" t="s">
        <v>98</v>
      </c>
      <c r="C11" s="236" t="s">
        <v>99</v>
      </c>
      <c r="D11" s="231" t="s">
        <v>90</v>
      </c>
      <c r="E11" s="232">
        <v>133.27000000000001</v>
      </c>
      <c r="F11" s="233">
        <v>24</v>
      </c>
      <c r="G11" s="234">
        <v>3198.48</v>
      </c>
      <c r="H11" s="214">
        <v>0</v>
      </c>
      <c r="I11" s="214">
        <v>0</v>
      </c>
      <c r="J11" s="214">
        <v>24</v>
      </c>
      <c r="K11" s="214">
        <v>3198.4800000000005</v>
      </c>
      <c r="L11" s="214">
        <v>21</v>
      </c>
      <c r="M11" s="214">
        <v>3870.1608000000001</v>
      </c>
      <c r="N11" s="213">
        <v>0</v>
      </c>
      <c r="O11" s="213">
        <v>0</v>
      </c>
      <c r="P11" s="213">
        <v>0</v>
      </c>
      <c r="Q11" s="213">
        <v>0</v>
      </c>
      <c r="R11" s="214"/>
      <c r="S11" s="214" t="s">
        <v>91</v>
      </c>
      <c r="T11" s="214" t="s">
        <v>92</v>
      </c>
      <c r="U11" s="214">
        <v>4.5999999999999999E-2</v>
      </c>
      <c r="V11" s="214">
        <v>6.13042</v>
      </c>
      <c r="W11" s="214"/>
      <c r="X11" s="214" t="s">
        <v>93</v>
      </c>
      <c r="Y11" s="214" t="s">
        <v>94</v>
      </c>
      <c r="Z11" s="210"/>
      <c r="AA11" s="210"/>
      <c r="AB11" s="210"/>
      <c r="AC11" s="210"/>
      <c r="AD11" s="210"/>
      <c r="AE11" s="210"/>
      <c r="AF11" s="210"/>
      <c r="AG11" s="210" t="s">
        <v>95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0.399999999999999" x14ac:dyDescent="0.25">
      <c r="A12" s="229">
        <v>4</v>
      </c>
      <c r="B12" s="230" t="s">
        <v>100</v>
      </c>
      <c r="C12" s="236" t="s">
        <v>101</v>
      </c>
      <c r="D12" s="231" t="s">
        <v>102</v>
      </c>
      <c r="E12" s="232">
        <v>69.55</v>
      </c>
      <c r="F12" s="233">
        <v>137.5</v>
      </c>
      <c r="G12" s="234">
        <v>9563.1299999999992</v>
      </c>
      <c r="H12" s="214">
        <v>19</v>
      </c>
      <c r="I12" s="214">
        <v>1321.45</v>
      </c>
      <c r="J12" s="214">
        <v>118.5</v>
      </c>
      <c r="K12" s="214">
        <v>8241.6749999999993</v>
      </c>
      <c r="L12" s="214">
        <v>21</v>
      </c>
      <c r="M12" s="214">
        <v>11571.387299999999</v>
      </c>
      <c r="N12" s="213">
        <v>2.2000000000000001E-4</v>
      </c>
      <c r="O12" s="213">
        <v>1.5301E-2</v>
      </c>
      <c r="P12" s="213">
        <v>0</v>
      </c>
      <c r="Q12" s="213">
        <v>0</v>
      </c>
      <c r="R12" s="214"/>
      <c r="S12" s="214" t="s">
        <v>91</v>
      </c>
      <c r="T12" s="214" t="s">
        <v>92</v>
      </c>
      <c r="U12" s="214">
        <v>0.23</v>
      </c>
      <c r="V12" s="214">
        <v>15.996499999999999</v>
      </c>
      <c r="W12" s="214"/>
      <c r="X12" s="214" t="s">
        <v>93</v>
      </c>
      <c r="Y12" s="214" t="s">
        <v>94</v>
      </c>
      <c r="Z12" s="210"/>
      <c r="AA12" s="210"/>
      <c r="AB12" s="210"/>
      <c r="AC12" s="210"/>
      <c r="AD12" s="210"/>
      <c r="AE12" s="210"/>
      <c r="AF12" s="210"/>
      <c r="AG12" s="210" t="s">
        <v>95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0.399999999999999" x14ac:dyDescent="0.25">
      <c r="A13" s="229">
        <v>5</v>
      </c>
      <c r="B13" s="230" t="s">
        <v>103</v>
      </c>
      <c r="C13" s="236" t="s">
        <v>104</v>
      </c>
      <c r="D13" s="231" t="s">
        <v>102</v>
      </c>
      <c r="E13" s="232">
        <v>24.28</v>
      </c>
      <c r="F13" s="233">
        <v>326</v>
      </c>
      <c r="G13" s="234">
        <v>7915.28</v>
      </c>
      <c r="H13" s="214">
        <v>30.17</v>
      </c>
      <c r="I13" s="214">
        <v>732.52760000000012</v>
      </c>
      <c r="J13" s="214">
        <v>295.83</v>
      </c>
      <c r="K13" s="214">
        <v>7182.7524000000003</v>
      </c>
      <c r="L13" s="214">
        <v>21</v>
      </c>
      <c r="M13" s="214">
        <v>9577.4887999999992</v>
      </c>
      <c r="N13" s="213">
        <v>3.0000000000000001E-5</v>
      </c>
      <c r="O13" s="213">
        <v>7.2840000000000003E-4</v>
      </c>
      <c r="P13" s="213">
        <v>0</v>
      </c>
      <c r="Q13" s="213">
        <v>0</v>
      </c>
      <c r="R13" s="214"/>
      <c r="S13" s="214" t="s">
        <v>91</v>
      </c>
      <c r="T13" s="214" t="s">
        <v>92</v>
      </c>
      <c r="U13" s="214">
        <v>0.2</v>
      </c>
      <c r="V13" s="214">
        <v>4.8560000000000008</v>
      </c>
      <c r="W13" s="214"/>
      <c r="X13" s="214" t="s">
        <v>93</v>
      </c>
      <c r="Y13" s="214" t="s">
        <v>94</v>
      </c>
      <c r="Z13" s="210"/>
      <c r="AA13" s="210"/>
      <c r="AB13" s="210"/>
      <c r="AC13" s="210"/>
      <c r="AD13" s="210"/>
      <c r="AE13" s="210"/>
      <c r="AF13" s="210"/>
      <c r="AG13" s="210" t="s">
        <v>95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0.399999999999999" x14ac:dyDescent="0.25">
      <c r="A14" s="229">
        <v>6</v>
      </c>
      <c r="B14" s="230" t="s">
        <v>105</v>
      </c>
      <c r="C14" s="236" t="s">
        <v>106</v>
      </c>
      <c r="D14" s="231" t="s">
        <v>90</v>
      </c>
      <c r="E14" s="232">
        <v>93.23</v>
      </c>
      <c r="F14" s="233">
        <v>270.5</v>
      </c>
      <c r="G14" s="234">
        <v>25218.720000000001</v>
      </c>
      <c r="H14" s="214">
        <v>78.489999999999995</v>
      </c>
      <c r="I14" s="214">
        <v>7317.6226999999999</v>
      </c>
      <c r="J14" s="214">
        <v>192.01</v>
      </c>
      <c r="K14" s="214">
        <v>17901.0923</v>
      </c>
      <c r="L14" s="214">
        <v>21</v>
      </c>
      <c r="M14" s="214">
        <v>30514.6512</v>
      </c>
      <c r="N14" s="213">
        <v>2.5000000000000001E-4</v>
      </c>
      <c r="O14" s="213">
        <v>2.3307500000000002E-2</v>
      </c>
      <c r="P14" s="213">
        <v>0</v>
      </c>
      <c r="Q14" s="213">
        <v>0</v>
      </c>
      <c r="R14" s="214"/>
      <c r="S14" s="214" t="s">
        <v>91</v>
      </c>
      <c r="T14" s="214" t="s">
        <v>92</v>
      </c>
      <c r="U14" s="214">
        <v>0.38</v>
      </c>
      <c r="V14" s="214">
        <v>35.427399999999999</v>
      </c>
      <c r="W14" s="214"/>
      <c r="X14" s="214" t="s">
        <v>93</v>
      </c>
      <c r="Y14" s="214" t="s">
        <v>94</v>
      </c>
      <c r="Z14" s="210"/>
      <c r="AA14" s="210"/>
      <c r="AB14" s="210"/>
      <c r="AC14" s="210"/>
      <c r="AD14" s="210"/>
      <c r="AE14" s="210"/>
      <c r="AF14" s="210"/>
      <c r="AG14" s="210" t="s">
        <v>95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5">
      <c r="A15" s="229">
        <v>7</v>
      </c>
      <c r="B15" s="230" t="s">
        <v>107</v>
      </c>
      <c r="C15" s="236" t="s">
        <v>108</v>
      </c>
      <c r="D15" s="231" t="s">
        <v>90</v>
      </c>
      <c r="E15" s="232">
        <v>21.86</v>
      </c>
      <c r="F15" s="233">
        <v>205</v>
      </c>
      <c r="G15" s="234">
        <v>4481.3</v>
      </c>
      <c r="H15" s="214">
        <v>89.9</v>
      </c>
      <c r="I15" s="214">
        <v>1965.2140000000002</v>
      </c>
      <c r="J15" s="214">
        <v>115.1</v>
      </c>
      <c r="K15" s="214">
        <v>2516.0859999999998</v>
      </c>
      <c r="L15" s="214">
        <v>21</v>
      </c>
      <c r="M15" s="214">
        <v>5422.3730000000005</v>
      </c>
      <c r="N15" s="213">
        <v>2.5000000000000001E-4</v>
      </c>
      <c r="O15" s="213">
        <v>5.4650000000000002E-3</v>
      </c>
      <c r="P15" s="213">
        <v>0</v>
      </c>
      <c r="Q15" s="213">
        <v>0</v>
      </c>
      <c r="R15" s="214"/>
      <c r="S15" s="214" t="s">
        <v>91</v>
      </c>
      <c r="T15" s="214" t="s">
        <v>109</v>
      </c>
      <c r="U15" s="214">
        <v>0.21665999999999999</v>
      </c>
      <c r="V15" s="214">
        <v>4.7361876000000001</v>
      </c>
      <c r="W15" s="214"/>
      <c r="X15" s="214" t="s">
        <v>93</v>
      </c>
      <c r="Y15" s="214" t="s">
        <v>94</v>
      </c>
      <c r="Z15" s="210"/>
      <c r="AA15" s="210"/>
      <c r="AB15" s="210"/>
      <c r="AC15" s="210"/>
      <c r="AD15" s="210"/>
      <c r="AE15" s="210"/>
      <c r="AF15" s="210"/>
      <c r="AG15" s="210" t="s">
        <v>95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5">
      <c r="A16" s="229">
        <v>8</v>
      </c>
      <c r="B16" s="230" t="s">
        <v>110</v>
      </c>
      <c r="C16" s="236" t="s">
        <v>111</v>
      </c>
      <c r="D16" s="231" t="s">
        <v>90</v>
      </c>
      <c r="E16" s="232">
        <v>302.48</v>
      </c>
      <c r="F16" s="233">
        <v>59.9</v>
      </c>
      <c r="G16" s="234">
        <v>18118.55</v>
      </c>
      <c r="H16" s="214">
        <v>50.35</v>
      </c>
      <c r="I16" s="214">
        <v>15229.868000000002</v>
      </c>
      <c r="J16" s="214">
        <v>9.5500000000000007</v>
      </c>
      <c r="K16" s="214">
        <v>2888.6840000000002</v>
      </c>
      <c r="L16" s="214">
        <v>21</v>
      </c>
      <c r="M16" s="214">
        <v>21923.445499999998</v>
      </c>
      <c r="N16" s="213">
        <v>3.0000000000000001E-3</v>
      </c>
      <c r="O16" s="213">
        <v>0.90744000000000002</v>
      </c>
      <c r="P16" s="213">
        <v>0</v>
      </c>
      <c r="Q16" s="213">
        <v>0</v>
      </c>
      <c r="R16" s="214"/>
      <c r="S16" s="214" t="s">
        <v>91</v>
      </c>
      <c r="T16" s="214" t="s">
        <v>109</v>
      </c>
      <c r="U16" s="214">
        <v>1.7999999999999999E-2</v>
      </c>
      <c r="V16" s="214">
        <v>5.4446399999999997</v>
      </c>
      <c r="W16" s="214"/>
      <c r="X16" s="214" t="s">
        <v>93</v>
      </c>
      <c r="Y16" s="214" t="s">
        <v>94</v>
      </c>
      <c r="Z16" s="210"/>
      <c r="AA16" s="210"/>
      <c r="AB16" s="210"/>
      <c r="AC16" s="210"/>
      <c r="AD16" s="210"/>
      <c r="AE16" s="210"/>
      <c r="AF16" s="210"/>
      <c r="AG16" s="210" t="s">
        <v>95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0.6" x14ac:dyDescent="0.25">
      <c r="A17" s="229">
        <v>9</v>
      </c>
      <c r="B17" s="230" t="s">
        <v>112</v>
      </c>
      <c r="C17" s="236" t="s">
        <v>113</v>
      </c>
      <c r="D17" s="231" t="s">
        <v>114</v>
      </c>
      <c r="E17" s="232">
        <v>21.86</v>
      </c>
      <c r="F17" s="233">
        <v>143</v>
      </c>
      <c r="G17" s="234">
        <v>3125.98</v>
      </c>
      <c r="H17" s="214">
        <v>143</v>
      </c>
      <c r="I17" s="214">
        <v>3125.98</v>
      </c>
      <c r="J17" s="214">
        <v>0</v>
      </c>
      <c r="K17" s="214">
        <v>0</v>
      </c>
      <c r="L17" s="214">
        <v>21</v>
      </c>
      <c r="M17" s="214">
        <v>3782.4358000000002</v>
      </c>
      <c r="N17" s="213">
        <v>1E-3</v>
      </c>
      <c r="O17" s="213">
        <v>2.1860000000000001E-2</v>
      </c>
      <c r="P17" s="213">
        <v>0</v>
      </c>
      <c r="Q17" s="213">
        <v>0</v>
      </c>
      <c r="R17" s="214" t="s">
        <v>115</v>
      </c>
      <c r="S17" s="214" t="s">
        <v>91</v>
      </c>
      <c r="T17" s="214" t="s">
        <v>92</v>
      </c>
      <c r="U17" s="214">
        <v>0</v>
      </c>
      <c r="V17" s="214">
        <v>0</v>
      </c>
      <c r="W17" s="214"/>
      <c r="X17" s="214" t="s">
        <v>116</v>
      </c>
      <c r="Y17" s="214" t="s">
        <v>94</v>
      </c>
      <c r="Z17" s="210"/>
      <c r="AA17" s="210"/>
      <c r="AB17" s="210"/>
      <c r="AC17" s="210"/>
      <c r="AD17" s="210"/>
      <c r="AE17" s="210"/>
      <c r="AF17" s="210"/>
      <c r="AG17" s="210" t="s">
        <v>117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5">
      <c r="A18" s="229">
        <v>10</v>
      </c>
      <c r="B18" s="230" t="s">
        <v>118</v>
      </c>
      <c r="C18" s="236" t="s">
        <v>119</v>
      </c>
      <c r="D18" s="231" t="s">
        <v>90</v>
      </c>
      <c r="E18" s="232">
        <v>107.2145</v>
      </c>
      <c r="F18" s="233">
        <v>330</v>
      </c>
      <c r="G18" s="234">
        <v>35380.79</v>
      </c>
      <c r="H18" s="214">
        <v>330</v>
      </c>
      <c r="I18" s="214">
        <v>35380.785000000003</v>
      </c>
      <c r="J18" s="214">
        <v>0</v>
      </c>
      <c r="K18" s="214">
        <v>0</v>
      </c>
      <c r="L18" s="214">
        <v>21</v>
      </c>
      <c r="M18" s="214">
        <v>42810.755900000004</v>
      </c>
      <c r="N18" s="213">
        <v>2.8E-3</v>
      </c>
      <c r="O18" s="213">
        <v>0.30020059999999998</v>
      </c>
      <c r="P18" s="213">
        <v>0</v>
      </c>
      <c r="Q18" s="213">
        <v>0</v>
      </c>
      <c r="R18" s="214"/>
      <c r="S18" s="214" t="s">
        <v>120</v>
      </c>
      <c r="T18" s="214" t="s">
        <v>92</v>
      </c>
      <c r="U18" s="214">
        <v>0</v>
      </c>
      <c r="V18" s="214">
        <v>0</v>
      </c>
      <c r="W18" s="214"/>
      <c r="X18" s="214" t="s">
        <v>116</v>
      </c>
      <c r="Y18" s="214" t="s">
        <v>94</v>
      </c>
      <c r="Z18" s="210"/>
      <c r="AA18" s="210"/>
      <c r="AB18" s="210"/>
      <c r="AC18" s="210"/>
      <c r="AD18" s="210"/>
      <c r="AE18" s="210"/>
      <c r="AF18" s="210"/>
      <c r="AG18" s="210" t="s">
        <v>117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5">
      <c r="A19" s="229">
        <v>11</v>
      </c>
      <c r="B19" s="230" t="s">
        <v>121</v>
      </c>
      <c r="C19" s="236" t="s">
        <v>122</v>
      </c>
      <c r="D19" s="231" t="s">
        <v>90</v>
      </c>
      <c r="E19" s="232">
        <v>25.138999999999999</v>
      </c>
      <c r="F19" s="233">
        <v>948</v>
      </c>
      <c r="G19" s="234">
        <v>23831.77</v>
      </c>
      <c r="H19" s="214">
        <v>948</v>
      </c>
      <c r="I19" s="214">
        <v>23831.772000000001</v>
      </c>
      <c r="J19" s="214">
        <v>0</v>
      </c>
      <c r="K19" s="214">
        <v>0</v>
      </c>
      <c r="L19" s="214">
        <v>21</v>
      </c>
      <c r="M19" s="214">
        <v>28836.441699999999</v>
      </c>
      <c r="N19" s="213">
        <v>2.8E-3</v>
      </c>
      <c r="O19" s="213">
        <v>7.0389199999999999E-2</v>
      </c>
      <c r="P19" s="213">
        <v>0</v>
      </c>
      <c r="Q19" s="213">
        <v>0</v>
      </c>
      <c r="R19" s="214"/>
      <c r="S19" s="214" t="s">
        <v>120</v>
      </c>
      <c r="T19" s="214" t="s">
        <v>92</v>
      </c>
      <c r="U19" s="214">
        <v>0</v>
      </c>
      <c r="V19" s="214">
        <v>0</v>
      </c>
      <c r="W19" s="214"/>
      <c r="X19" s="214" t="s">
        <v>116</v>
      </c>
      <c r="Y19" s="214" t="s">
        <v>94</v>
      </c>
      <c r="Z19" s="210"/>
      <c r="AA19" s="210"/>
      <c r="AB19" s="210"/>
      <c r="AC19" s="210"/>
      <c r="AD19" s="210"/>
      <c r="AE19" s="210"/>
      <c r="AF19" s="210"/>
      <c r="AG19" s="210" t="s">
        <v>117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5">
      <c r="A20" s="223">
        <v>12</v>
      </c>
      <c r="B20" s="224" t="s">
        <v>123</v>
      </c>
      <c r="C20" s="237" t="s">
        <v>124</v>
      </c>
      <c r="D20" s="225" t="s">
        <v>125</v>
      </c>
      <c r="E20" s="226">
        <v>2.2962400000000001</v>
      </c>
      <c r="F20" s="227">
        <v>544</v>
      </c>
      <c r="G20" s="228">
        <v>1249.1500000000001</v>
      </c>
      <c r="H20" s="214">
        <v>0</v>
      </c>
      <c r="I20" s="214">
        <v>0</v>
      </c>
      <c r="J20" s="214">
        <v>544</v>
      </c>
      <c r="K20" s="214">
        <v>1249.1545599999999</v>
      </c>
      <c r="L20" s="214">
        <v>21</v>
      </c>
      <c r="M20" s="214">
        <v>1511.4715000000001</v>
      </c>
      <c r="N20" s="213">
        <v>0</v>
      </c>
      <c r="O20" s="213">
        <v>0</v>
      </c>
      <c r="P20" s="213">
        <v>0</v>
      </c>
      <c r="Q20" s="213">
        <v>0</v>
      </c>
      <c r="R20" s="214"/>
      <c r="S20" s="214" t="s">
        <v>91</v>
      </c>
      <c r="T20" s="214" t="s">
        <v>92</v>
      </c>
      <c r="U20" s="214">
        <v>1.091</v>
      </c>
      <c r="V20" s="214">
        <v>2.5051978400000001</v>
      </c>
      <c r="W20" s="214"/>
      <c r="X20" s="214" t="s">
        <v>126</v>
      </c>
      <c r="Y20" s="214" t="s">
        <v>94</v>
      </c>
      <c r="Z20" s="210"/>
      <c r="AA20" s="210"/>
      <c r="AB20" s="210"/>
      <c r="AC20" s="210"/>
      <c r="AD20" s="210"/>
      <c r="AE20" s="210"/>
      <c r="AF20" s="210"/>
      <c r="AG20" s="210" t="s">
        <v>127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5">
      <c r="A21" s="3"/>
      <c r="B21" s="4"/>
      <c r="C21" s="238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v>15</v>
      </c>
      <c r="AF21">
        <v>21</v>
      </c>
      <c r="AG21" t="s">
        <v>72</v>
      </c>
    </row>
    <row r="22" spans="1:60" x14ac:dyDescent="0.25">
      <c r="C22" s="239"/>
      <c r="D22" s="10"/>
      <c r="AG22" t="s">
        <v>128</v>
      </c>
    </row>
    <row r="23" spans="1:60" x14ac:dyDescent="0.25">
      <c r="D23" s="10"/>
    </row>
    <row r="24" spans="1:60" x14ac:dyDescent="0.25">
      <c r="D24" s="10"/>
    </row>
    <row r="25" spans="1:60" x14ac:dyDescent="0.25">
      <c r="D25" s="10"/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2023-03-10T10:31:05Z</dcterms:modified>
</cp:coreProperties>
</file>